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Територія" sheetId="5" r:id="rId1"/>
  </sheets>
  <definedNames>
    <definedName name="_xlnm._FilterDatabase" localSheetId="0" hidden="1">Територія!$A$3:$E$79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/>
  <c r="G70" i="5"/>
  <c r="H70" i="5" s="1"/>
  <c r="G71" i="5"/>
  <c r="H71" i="5" s="1"/>
  <c r="G72" i="5"/>
  <c r="H72" i="5" s="1"/>
  <c r="G73" i="5"/>
  <c r="H73" i="5" s="1"/>
  <c r="G74" i="5"/>
  <c r="H74" i="5" s="1"/>
  <c r="G4" i="5"/>
  <c r="H4" i="5" s="1"/>
  <c r="H77" i="5" l="1"/>
  <c r="H78" i="5" s="1"/>
  <c r="H79" i="5" s="1"/>
  <c r="D76" i="5"/>
</calcChain>
</file>

<file path=xl/sharedStrings.xml><?xml version="1.0" encoding="utf-8"?>
<sst xmlns="http://schemas.openxmlformats.org/spreadsheetml/2006/main" count="228" uniqueCount="147">
  <si>
    <t>№ з/п</t>
  </si>
  <si>
    <t>Адреса</t>
  </si>
  <si>
    <t>Графік прибирання</t>
  </si>
  <si>
    <t>вартість за місяць
без ПДВ</t>
  </si>
  <si>
    <t>вартість за 12 місяць
без ПДВ</t>
  </si>
  <si>
    <t xml:space="preserve"> </t>
  </si>
  <si>
    <t>ПДВ 20%</t>
  </si>
  <si>
    <t>ПЕРЕЛІК</t>
  </si>
  <si>
    <t>Об'єкт</t>
  </si>
  <si>
    <t>Планова площа прибирання, кв.м. територія</t>
  </si>
  <si>
    <t>Итого:</t>
  </si>
  <si>
    <t>Всього</t>
  </si>
  <si>
    <t>разом з ПДВ</t>
  </si>
  <si>
    <t>вартість прибирання за 1 кв.м, в місяць грн. без ПДВ</t>
  </si>
  <si>
    <t>Здание АБК производственные</t>
  </si>
  <si>
    <t>м. Верхівцево вул. Центральна, 89</t>
  </si>
  <si>
    <t>Приміщення АБК</t>
  </si>
  <si>
    <t>м. П'ятихатки, вул. Степова,1а</t>
  </si>
  <si>
    <t>Приміщення АБК (кабінети, склад)</t>
  </si>
  <si>
    <t>ПС "Вузлова"</t>
  </si>
  <si>
    <t>ПС "Набережна"</t>
  </si>
  <si>
    <t>ПС "Проспект"</t>
  </si>
  <si>
    <t>ПС "Нагорна"</t>
  </si>
  <si>
    <t>ПС "Міська-5"</t>
  </si>
  <si>
    <t>ПС "Славута"</t>
  </si>
  <si>
    <t>Будівля СЛЕП/СІЗП ДВЕМ</t>
  </si>
  <si>
    <t>м. Дніпро, 
вул. Запорізьке шосе, 20Н</t>
  </si>
  <si>
    <t>Божедарівська дільниця СЛЕП ДВЕМ</t>
  </si>
  <si>
    <t>Кам'янська дільниця СЛЕП ДВЕМ</t>
  </si>
  <si>
    <t>Центральна база</t>
  </si>
  <si>
    <t>м. Кривий Ріг, вул. М.Світальськьго, 21</t>
  </si>
  <si>
    <t>ПС 35кВ "Алмазна"</t>
  </si>
  <si>
    <t>м. Кривий Ріг, вул. Політехнічна</t>
  </si>
  <si>
    <t>ПС 35 кВ "Складська-35"</t>
  </si>
  <si>
    <t xml:space="preserve">ПС 35 кВ "Спортивна-35" </t>
  </si>
  <si>
    <t>ПС 35 кВ "Руднична-35"</t>
  </si>
  <si>
    <t>ПС 150 кВ ПС "Лихівка-150"</t>
  </si>
  <si>
    <t>ПС 150 кВ "Нафтопровід-150"</t>
  </si>
  <si>
    <t>с. Андріївка, вул. Державна ,6а</t>
  </si>
  <si>
    <t>ПС 150 кВ "Софіївська-150"</t>
  </si>
  <si>
    <t>с. Вакулове, вул. Лесі Українки, 1а</t>
  </si>
  <si>
    <t>ПС 150 кВ "Індустріальна-150"</t>
  </si>
  <si>
    <t xml:space="preserve"> Будівля "Енергозбуту"               </t>
  </si>
  <si>
    <t>Будівля Служби ремонта оборудования (ЦЦР)  (електромеханичні  майстерні)</t>
  </si>
  <si>
    <t>База РЕМ, 1-3 поверх</t>
  </si>
  <si>
    <t>База РЕМ, 1-2 поверх</t>
  </si>
  <si>
    <t>адміністративно-побутовий корпус</t>
  </si>
  <si>
    <t>Царичанська база</t>
  </si>
  <si>
    <t>смт. Петриківка вул.Переможна,20</t>
  </si>
  <si>
    <t>Царичанський участок</t>
  </si>
  <si>
    <t>смт. Царичанка вул. Мостового,37</t>
  </si>
  <si>
    <t>регіональний склад</t>
  </si>
  <si>
    <t>м. Кривий Ріг, ул.Княгини Ольги, 14(cклады)</t>
  </si>
  <si>
    <t>Северопромышленный участок</t>
  </si>
  <si>
    <t>Солонянская база</t>
  </si>
  <si>
    <t>База РЕМ</t>
  </si>
  <si>
    <t>смт. Межова, вул. Заводська, 41</t>
  </si>
  <si>
    <t>Здание гаража ПС "СГ"</t>
  </si>
  <si>
    <t xml:space="preserve">Блок складских и бытовых помещений </t>
  </si>
  <si>
    <t>Син.РЕМ Васильківська группа</t>
  </si>
  <si>
    <t>Син.РЕМ Покровська группа</t>
  </si>
  <si>
    <t>Адміністративна будівля, майстерня</t>
  </si>
  <si>
    <t>Здание АБК служебные</t>
  </si>
  <si>
    <t>Адмін будівля 2 пов. Актова зала</t>
  </si>
  <si>
    <t>АТЦ  зданіе гаража</t>
  </si>
  <si>
    <t>АБК</t>
  </si>
  <si>
    <t>Диспетчерська</t>
  </si>
  <si>
    <t xml:space="preserve">база СПС + Дільниця з ремонту трансформаторів </t>
  </si>
  <si>
    <t>ПС 35 кВ "Бажаново-35"</t>
  </si>
  <si>
    <t>м. Кривий Ріг, вул. Миколи Світалського,</t>
  </si>
  <si>
    <t>ПС 35 кВ "Рибасово-35"</t>
  </si>
  <si>
    <t>ПС 35 кВ "Соколовка-35"</t>
  </si>
  <si>
    <t>ПС 35 кВ "Городок-35"</t>
  </si>
  <si>
    <t>ПС 150 кВ "ШПФ"</t>
  </si>
  <si>
    <t>ПС 150 кВ "Газопровід"</t>
  </si>
  <si>
    <t>база НВЕМ, будівля АБК, АТЦ  контора, АТЦ  душова</t>
  </si>
  <si>
    <t>ЦОК</t>
  </si>
  <si>
    <t>АВК  4  поверхове</t>
  </si>
  <si>
    <t>ПВБ 3 повенрхове ОДС</t>
  </si>
  <si>
    <t>АВК в тому числи ЦОК</t>
  </si>
  <si>
    <t>АВК будівля лабороторіі</t>
  </si>
  <si>
    <t xml:space="preserve">Будівля АБК (нове) 3х етажне з підвалом  </t>
  </si>
  <si>
    <t>м. Новомосковськ, вул. Стадіонна, 25</t>
  </si>
  <si>
    <t>АБК (ЦОК)</t>
  </si>
  <si>
    <t>Адміністративна будівля "Жовта"                  1-5 й поверх</t>
  </si>
  <si>
    <t>будівля складу запчастин</t>
  </si>
  <si>
    <t>с. Лозуватка, вул. Ватутіна, 37</t>
  </si>
  <si>
    <t>м. Кривий Ріг, вул. Фабрична, 2б</t>
  </si>
  <si>
    <t>смт. Софіївка, вул. Садовая, 79</t>
  </si>
  <si>
    <t>смт. Кринички, вул. Грушевського, 14</t>
  </si>
  <si>
    <t>м. Апостолове, вул. Барвинкова, 37</t>
  </si>
  <si>
    <t>м. Дніпро, шосе Запрізьке, 20"Д"</t>
  </si>
  <si>
    <t>м. Дніпро, вул. Колодязьна, 7"А"</t>
  </si>
  <si>
    <t>м. Дніпро, пр. О.Поля, 105</t>
  </si>
  <si>
    <t>м. Дніпро, вул. Телевізійна, 5</t>
  </si>
  <si>
    <t>м. Дніпро, пров. Радянський, 3</t>
  </si>
  <si>
    <t>м. Дніпро, вул. Светлова, 52"А"</t>
  </si>
  <si>
    <t>смт. Божедарівк, вул. станція Божедарівка, 6 Б</t>
  </si>
  <si>
    <t>м. Кам'янське, вул Елізаветівське шосе 2«А»</t>
  </si>
  <si>
    <t>м. Підгородне, вул. Майдан Героїв, 48</t>
  </si>
  <si>
    <t>м. Павлоград, вул. Терьошкіна, 9</t>
  </si>
  <si>
    <t>м. Кривий Ріг</t>
  </si>
  <si>
    <t>м. Кривий Ріг, вул. Святогеоргіївська, 16а</t>
  </si>
  <si>
    <t>смт. Лихівка, вул. Базарна, 12</t>
  </si>
  <si>
    <t>м. Кривий Ріг, вул. В’ячеслава Черновола, 99</t>
  </si>
  <si>
    <t xml:space="preserve">м. Дніпро, вул. Князя Ярослава Мудрого, 40 </t>
  </si>
  <si>
    <t>м. Дніпро, вул. Ганни Барвінок, 94</t>
  </si>
  <si>
    <t>м. Дніпро, вул. Тополина, 23</t>
  </si>
  <si>
    <t>м. Покров, вул.Северопромишлена, 18а, вул.Северопромишлена, 4</t>
  </si>
  <si>
    <t>смт. Солоне, вул. Соборная, 2а</t>
  </si>
  <si>
    <t>смт. Томаківка, вул. Комунальна, 6</t>
  </si>
  <si>
    <t>м. Павлоград, вул. Харківська, 116</t>
  </si>
  <si>
    <t>смт. Петропавлівка, вул. Героїв України, 41</t>
  </si>
  <si>
    <t>м. Синельникове, вул.Ягідна, 96</t>
  </si>
  <si>
    <t>м. Синельникове, вул. Ягідна, 103</t>
  </si>
  <si>
    <t>с. Васильківка, вул. Партизанська, 76, вул. Партизанська, 91</t>
  </si>
  <si>
    <t>смт. Покровка, вул. Набережна, 171</t>
  </si>
  <si>
    <t>м. Дніпро, пр. Праці, 6</t>
  </si>
  <si>
    <t>с. Суворівка, вул. І.Франка, 29Б</t>
  </si>
  <si>
    <t>смт. Широке, вул. Балківська, 23Б</t>
  </si>
  <si>
    <t>м. Підгородне, вул. Центральна, 96</t>
  </si>
  <si>
    <t>м. Кривий Ріг, вул.Салавата  Юлаєва, 38</t>
  </si>
  <si>
    <t>м. Кривий Ріг, вул.Прирічна, 51р</t>
  </si>
  <si>
    <t>м. Кривий Ріг, вул. Електрозаводська, 31с</t>
  </si>
  <si>
    <t>м. Кривий Ріг, вул. Військове містечко-35</t>
  </si>
  <si>
    <t>смт. «Радушне», вул. Нікопольська, 58</t>
  </si>
  <si>
    <t xml:space="preserve">м. Нікополь, проспект Електрометалургів, 15-б </t>
  </si>
  <si>
    <t xml:space="preserve">м. Кривий Ріг, вул. Електрична, 8-б </t>
  </si>
  <si>
    <t xml:space="preserve">м. Кривий Ріг, вул. Електрична, 8-б  3 повенрхове </t>
  </si>
  <si>
    <t xml:space="preserve">м. Кривий Ріг, вул. Мелешкіна, 57А </t>
  </si>
  <si>
    <t xml:space="preserve">м. Кривий Ріг, пр. Поштовий, 41 </t>
  </si>
  <si>
    <t>м. Нікополь, вул. Світла, 44</t>
  </si>
  <si>
    <t>м. Нікополь, вул. Довгалевська, 237</t>
  </si>
  <si>
    <t>с. Христофорівка, вул. Папанина, 1а</t>
  </si>
  <si>
    <t>м. Марганець, вул. Дніпровська, 2а</t>
  </si>
  <si>
    <t>смт. Новопокровка, вул. Рабоча, 4</t>
  </si>
  <si>
    <t>смт .Томаківка, вул. Комунальна, 8</t>
  </si>
  <si>
    <t>м. Підгороднє, вул. Майдан Героїв, 46-48</t>
  </si>
  <si>
    <t>с. Межиречі, пров. Шкільний, 12</t>
  </si>
  <si>
    <t xml:space="preserve">м. Дніпро, Запорізьке шосе, 22 </t>
  </si>
  <si>
    <t>м. Дніпро, пр. Праці, 4</t>
  </si>
  <si>
    <r>
      <t xml:space="preserve">площ прибирання прилеглої території для підрозділів </t>
    </r>
    <r>
      <rPr>
        <b/>
        <sz val="12"/>
        <color rgb="FF000000"/>
        <rFont val="Times New Roman"/>
        <family val="1"/>
        <charset val="204"/>
      </rPr>
      <t>АТ «ДТЕК Дніпровські електромережі»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у 2024 році</t>
    </r>
  </si>
  <si>
    <t>Навчальний полігон, монтерский пункт</t>
  </si>
  <si>
    <t>пн.- п’ят. 7.00-12.00</t>
  </si>
  <si>
    <t xml:space="preserve"> пн.- п’ят. 7.00-10.00</t>
  </si>
  <si>
    <t>пн.- п’ят.7.00-11.00</t>
  </si>
  <si>
    <t>пн.- п’ят.7.00-9.00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</si>
</sst>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0" fillId="0" borderId="2" xfId="0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54" zoomScale="70" zoomScaleNormal="70" workbookViewId="0">
      <selection activeCell="F76" sqref="F76"/>
    </sheetView>
  </sheetViews>
  <sheetFormatPr defaultRowHeight="14.5" x14ac:dyDescent="0.35"/>
  <cols>
    <col min="2" max="2" width="26.26953125" customWidth="1"/>
    <col min="3" max="3" width="32.7265625" customWidth="1"/>
    <col min="4" max="4" width="24.453125" customWidth="1"/>
    <col min="5" max="5" width="17.26953125" customWidth="1"/>
    <col min="6" max="6" width="26.453125" customWidth="1"/>
    <col min="7" max="7" width="19.26953125" customWidth="1"/>
    <col min="8" max="8" width="18.1796875" customWidth="1"/>
  </cols>
  <sheetData>
    <row r="1" spans="1:8" x14ac:dyDescent="0.35">
      <c r="B1" s="7" t="s">
        <v>7</v>
      </c>
    </row>
    <row r="2" spans="1:8" ht="16.5" customHeight="1" x14ac:dyDescent="0.35">
      <c r="A2" s="16" t="s">
        <v>141</v>
      </c>
      <c r="B2" s="16"/>
      <c r="C2" s="16"/>
      <c r="D2" s="16"/>
      <c r="E2" s="16"/>
      <c r="F2" s="7"/>
      <c r="G2" s="7"/>
      <c r="H2" s="7"/>
    </row>
    <row r="3" spans="1:8" ht="54.65" customHeight="1" x14ac:dyDescent="0.35">
      <c r="A3" s="8" t="s">
        <v>0</v>
      </c>
      <c r="B3" s="8" t="s">
        <v>8</v>
      </c>
      <c r="C3" s="8" t="s">
        <v>1</v>
      </c>
      <c r="D3" s="11" t="s">
        <v>9</v>
      </c>
      <c r="E3" s="11" t="s">
        <v>2</v>
      </c>
      <c r="F3" s="12" t="s">
        <v>13</v>
      </c>
      <c r="G3" s="12" t="s">
        <v>3</v>
      </c>
      <c r="H3" s="12" t="s">
        <v>4</v>
      </c>
    </row>
    <row r="4" spans="1:8" ht="26" x14ac:dyDescent="0.35">
      <c r="A4" s="14">
        <v>1</v>
      </c>
      <c r="B4" s="13" t="s">
        <v>63</v>
      </c>
      <c r="C4" s="14" t="s">
        <v>90</v>
      </c>
      <c r="D4" s="14">
        <v>8090</v>
      </c>
      <c r="E4" s="14" t="s">
        <v>143</v>
      </c>
      <c r="F4" s="17">
        <v>3.95</v>
      </c>
      <c r="G4" s="17">
        <f>D4*F4</f>
        <v>31955.5</v>
      </c>
      <c r="H4" s="17">
        <f>G4*12</f>
        <v>383466</v>
      </c>
    </row>
    <row r="5" spans="1:8" x14ac:dyDescent="0.35">
      <c r="A5" s="14">
        <v>2</v>
      </c>
      <c r="B5" s="13" t="s">
        <v>14</v>
      </c>
      <c r="C5" s="13" t="s">
        <v>15</v>
      </c>
      <c r="D5" s="14">
        <v>1400</v>
      </c>
      <c r="E5" s="14" t="s">
        <v>143</v>
      </c>
      <c r="F5" s="17">
        <v>3.95</v>
      </c>
      <c r="G5" s="17">
        <f t="shared" ref="G5:G68" si="0">D5*F5</f>
        <v>5530</v>
      </c>
      <c r="H5" s="17">
        <f t="shared" ref="H5:H68" si="1">G5*12</f>
        <v>66360</v>
      </c>
    </row>
    <row r="6" spans="1:8" ht="26" x14ac:dyDescent="0.35">
      <c r="A6" s="14">
        <v>3</v>
      </c>
      <c r="B6" s="13" t="s">
        <v>25</v>
      </c>
      <c r="C6" s="13" t="s">
        <v>26</v>
      </c>
      <c r="D6" s="14">
        <v>60</v>
      </c>
      <c r="E6" s="14" t="s">
        <v>146</v>
      </c>
      <c r="F6" s="17">
        <v>3.95</v>
      </c>
      <c r="G6" s="17">
        <f t="shared" si="0"/>
        <v>237</v>
      </c>
      <c r="H6" s="17">
        <f t="shared" si="1"/>
        <v>2844</v>
      </c>
    </row>
    <row r="7" spans="1:8" x14ac:dyDescent="0.35">
      <c r="A7" s="14">
        <v>4</v>
      </c>
      <c r="B7" s="13" t="s">
        <v>44</v>
      </c>
      <c r="C7" s="13" t="s">
        <v>106</v>
      </c>
      <c r="D7" s="14">
        <v>1417.5</v>
      </c>
      <c r="E7" s="14" t="s">
        <v>143</v>
      </c>
      <c r="F7" s="17">
        <v>3.95</v>
      </c>
      <c r="G7" s="17">
        <f t="shared" si="0"/>
        <v>5599.125</v>
      </c>
      <c r="H7" s="17">
        <f t="shared" si="1"/>
        <v>67189.5</v>
      </c>
    </row>
    <row r="8" spans="1:8" ht="26" x14ac:dyDescent="0.35">
      <c r="A8" s="14">
        <v>5</v>
      </c>
      <c r="B8" s="13" t="s">
        <v>42</v>
      </c>
      <c r="C8" s="13" t="s">
        <v>105</v>
      </c>
      <c r="D8" s="14">
        <v>18577.12</v>
      </c>
      <c r="E8" s="14" t="s">
        <v>143</v>
      </c>
      <c r="F8" s="17">
        <v>3.95</v>
      </c>
      <c r="G8" s="17">
        <f t="shared" si="0"/>
        <v>73379.623999999996</v>
      </c>
      <c r="H8" s="17">
        <f t="shared" si="1"/>
        <v>880555.4879999999</v>
      </c>
    </row>
    <row r="9" spans="1:8" ht="26" x14ac:dyDescent="0.35">
      <c r="A9" s="14">
        <v>6</v>
      </c>
      <c r="B9" s="13" t="s">
        <v>76</v>
      </c>
      <c r="C9" s="14" t="s">
        <v>105</v>
      </c>
      <c r="D9" s="14">
        <v>3392</v>
      </c>
      <c r="E9" s="14" t="s">
        <v>143</v>
      </c>
      <c r="F9" s="17">
        <v>3.95</v>
      </c>
      <c r="G9" s="17">
        <f t="shared" si="0"/>
        <v>13398.400000000001</v>
      </c>
      <c r="H9" s="17">
        <f t="shared" si="1"/>
        <v>160780.80000000002</v>
      </c>
    </row>
    <row r="10" spans="1:8" ht="39" x14ac:dyDescent="0.35">
      <c r="A10" s="14">
        <v>7</v>
      </c>
      <c r="B10" s="13" t="s">
        <v>43</v>
      </c>
      <c r="C10" s="13" t="s">
        <v>105</v>
      </c>
      <c r="D10" s="14">
        <v>525</v>
      </c>
      <c r="E10" s="14" t="s">
        <v>145</v>
      </c>
      <c r="F10" s="17">
        <v>3.95</v>
      </c>
      <c r="G10" s="17">
        <f t="shared" si="0"/>
        <v>2073.75</v>
      </c>
      <c r="H10" s="17">
        <f t="shared" si="1"/>
        <v>24885</v>
      </c>
    </row>
    <row r="11" spans="1:8" x14ac:dyDescent="0.35">
      <c r="A11" s="14">
        <v>8</v>
      </c>
      <c r="B11" s="13" t="s">
        <v>20</v>
      </c>
      <c r="C11" s="13" t="s">
        <v>92</v>
      </c>
      <c r="D11" s="14">
        <v>500</v>
      </c>
      <c r="E11" s="14" t="s">
        <v>145</v>
      </c>
      <c r="F11" s="17">
        <v>3.95</v>
      </c>
      <c r="G11" s="17">
        <f t="shared" si="0"/>
        <v>1975</v>
      </c>
      <c r="H11" s="17">
        <f t="shared" si="1"/>
        <v>23700</v>
      </c>
    </row>
    <row r="12" spans="1:8" x14ac:dyDescent="0.35">
      <c r="A12" s="14">
        <v>9</v>
      </c>
      <c r="B12" s="13" t="s">
        <v>24</v>
      </c>
      <c r="C12" s="13" t="s">
        <v>96</v>
      </c>
      <c r="D12" s="14">
        <v>632</v>
      </c>
      <c r="E12" s="14" t="s">
        <v>143</v>
      </c>
      <c r="F12" s="17">
        <v>3.95</v>
      </c>
      <c r="G12" s="17">
        <f t="shared" si="0"/>
        <v>2496.4</v>
      </c>
      <c r="H12" s="17">
        <f t="shared" si="1"/>
        <v>29956.800000000003</v>
      </c>
    </row>
    <row r="13" spans="1:8" x14ac:dyDescent="0.35">
      <c r="A13" s="14">
        <v>10</v>
      </c>
      <c r="B13" s="13" t="s">
        <v>22</v>
      </c>
      <c r="C13" s="13" t="s">
        <v>94</v>
      </c>
      <c r="D13" s="14">
        <v>560</v>
      </c>
      <c r="E13" s="14" t="s">
        <v>145</v>
      </c>
      <c r="F13" s="17">
        <v>3.95</v>
      </c>
      <c r="G13" s="17">
        <f t="shared" si="0"/>
        <v>2212</v>
      </c>
      <c r="H13" s="17">
        <f t="shared" si="1"/>
        <v>26544</v>
      </c>
    </row>
    <row r="14" spans="1:8" x14ac:dyDescent="0.35">
      <c r="A14" s="14">
        <v>11</v>
      </c>
      <c r="B14" s="13" t="s">
        <v>45</v>
      </c>
      <c r="C14" s="13" t="s">
        <v>107</v>
      </c>
      <c r="D14" s="14">
        <v>5479.22</v>
      </c>
      <c r="E14" s="14" t="s">
        <v>143</v>
      </c>
      <c r="F14" s="17">
        <v>3.95</v>
      </c>
      <c r="G14" s="17">
        <f t="shared" si="0"/>
        <v>21642.919000000002</v>
      </c>
      <c r="H14" s="17">
        <f t="shared" si="1"/>
        <v>259715.02800000002</v>
      </c>
    </row>
    <row r="15" spans="1:8" ht="26" x14ac:dyDescent="0.35">
      <c r="A15" s="14">
        <v>12</v>
      </c>
      <c r="B15" s="13" t="s">
        <v>84</v>
      </c>
      <c r="C15" s="13" t="s">
        <v>139</v>
      </c>
      <c r="D15" s="14">
        <v>8167</v>
      </c>
      <c r="E15" s="14" t="s">
        <v>143</v>
      </c>
      <c r="F15" s="17">
        <v>3.95</v>
      </c>
      <c r="G15" s="17">
        <f t="shared" si="0"/>
        <v>32259.65</v>
      </c>
      <c r="H15" s="17">
        <f t="shared" si="1"/>
        <v>387115.80000000005</v>
      </c>
    </row>
    <row r="16" spans="1:8" x14ac:dyDescent="0.35">
      <c r="A16" s="14">
        <v>13</v>
      </c>
      <c r="B16" s="13" t="s">
        <v>21</v>
      </c>
      <c r="C16" s="13" t="s">
        <v>93</v>
      </c>
      <c r="D16" s="14">
        <v>1608</v>
      </c>
      <c r="E16" s="14" t="s">
        <v>143</v>
      </c>
      <c r="F16" s="17">
        <v>3.95</v>
      </c>
      <c r="G16" s="17">
        <f t="shared" si="0"/>
        <v>6351.6</v>
      </c>
      <c r="H16" s="17">
        <f t="shared" si="1"/>
        <v>76219.200000000012</v>
      </c>
    </row>
    <row r="17" spans="1:8" x14ac:dyDescent="0.35">
      <c r="A17" s="14">
        <v>14</v>
      </c>
      <c r="B17" s="13" t="s">
        <v>85</v>
      </c>
      <c r="C17" s="13" t="s">
        <v>140</v>
      </c>
      <c r="D17" s="14">
        <v>3248</v>
      </c>
      <c r="E17" s="14" t="s">
        <v>143</v>
      </c>
      <c r="F17" s="17">
        <v>3.95</v>
      </c>
      <c r="G17" s="17">
        <f t="shared" si="0"/>
        <v>12829.6</v>
      </c>
      <c r="H17" s="17">
        <f t="shared" si="1"/>
        <v>153955.20000000001</v>
      </c>
    </row>
    <row r="18" spans="1:8" ht="26" x14ac:dyDescent="0.35">
      <c r="A18" s="14">
        <v>15</v>
      </c>
      <c r="B18" s="13" t="s">
        <v>61</v>
      </c>
      <c r="C18" s="13" t="s">
        <v>117</v>
      </c>
      <c r="D18" s="14">
        <v>5937.6</v>
      </c>
      <c r="E18" s="14" t="s">
        <v>143</v>
      </c>
      <c r="F18" s="17">
        <v>3.95</v>
      </c>
      <c r="G18" s="17">
        <f t="shared" si="0"/>
        <v>23453.520000000004</v>
      </c>
      <c r="H18" s="17">
        <f t="shared" si="1"/>
        <v>281442.24000000005</v>
      </c>
    </row>
    <row r="19" spans="1:8" x14ac:dyDescent="0.35">
      <c r="A19" s="14">
        <v>16</v>
      </c>
      <c r="B19" s="13" t="s">
        <v>23</v>
      </c>
      <c r="C19" s="13" t="s">
        <v>95</v>
      </c>
      <c r="D19" s="14">
        <v>80</v>
      </c>
      <c r="E19" s="14" t="s">
        <v>146</v>
      </c>
      <c r="F19" s="17">
        <v>3.95</v>
      </c>
      <c r="G19" s="17">
        <f t="shared" si="0"/>
        <v>316</v>
      </c>
      <c r="H19" s="17">
        <f t="shared" si="1"/>
        <v>3792</v>
      </c>
    </row>
    <row r="20" spans="1:8" x14ac:dyDescent="0.35">
      <c r="A20" s="14">
        <v>17</v>
      </c>
      <c r="B20" s="13" t="s">
        <v>19</v>
      </c>
      <c r="C20" s="13" t="s">
        <v>91</v>
      </c>
      <c r="D20" s="14">
        <v>1157</v>
      </c>
      <c r="E20" s="14" t="s">
        <v>143</v>
      </c>
      <c r="F20" s="17">
        <v>3.95</v>
      </c>
      <c r="G20" s="17">
        <f t="shared" si="0"/>
        <v>4570.1500000000005</v>
      </c>
      <c r="H20" s="17">
        <f t="shared" si="1"/>
        <v>54841.8</v>
      </c>
    </row>
    <row r="21" spans="1:8" ht="26" x14ac:dyDescent="0.35">
      <c r="A21" s="14">
        <v>18</v>
      </c>
      <c r="B21" s="13" t="s">
        <v>28</v>
      </c>
      <c r="C21" s="13" t="s">
        <v>98</v>
      </c>
      <c r="D21" s="14">
        <v>1399.1399999999999</v>
      </c>
      <c r="E21" s="14" t="s">
        <v>143</v>
      </c>
      <c r="F21" s="17">
        <v>3.95</v>
      </c>
      <c r="G21" s="17">
        <f t="shared" si="0"/>
        <v>5526.6030000000001</v>
      </c>
      <c r="H21" s="17">
        <f t="shared" si="1"/>
        <v>66319.236000000004</v>
      </c>
    </row>
    <row r="22" spans="1:8" x14ac:dyDescent="0.35">
      <c r="A22" s="14">
        <v>19</v>
      </c>
      <c r="B22" s="13" t="s">
        <v>33</v>
      </c>
      <c r="C22" s="13" t="s">
        <v>101</v>
      </c>
      <c r="D22" s="14">
        <v>300</v>
      </c>
      <c r="E22" s="14" t="s">
        <v>144</v>
      </c>
      <c r="F22" s="17">
        <v>3.95</v>
      </c>
      <c r="G22" s="17">
        <f t="shared" si="0"/>
        <v>1185</v>
      </c>
      <c r="H22" s="17">
        <f t="shared" si="1"/>
        <v>14220</v>
      </c>
    </row>
    <row r="23" spans="1:8" ht="26" x14ac:dyDescent="0.35">
      <c r="A23" s="14">
        <v>20</v>
      </c>
      <c r="B23" s="13" t="s">
        <v>41</v>
      </c>
      <c r="C23" s="13" t="s">
        <v>104</v>
      </c>
      <c r="D23" s="14">
        <v>1890</v>
      </c>
      <c r="E23" s="14" t="s">
        <v>143</v>
      </c>
      <c r="F23" s="17">
        <v>3.95</v>
      </c>
      <c r="G23" s="17">
        <f t="shared" si="0"/>
        <v>7465.5</v>
      </c>
      <c r="H23" s="17">
        <f t="shared" si="1"/>
        <v>89586</v>
      </c>
    </row>
    <row r="24" spans="1:8" ht="26" x14ac:dyDescent="0.35">
      <c r="A24" s="14">
        <v>21</v>
      </c>
      <c r="B24" s="13" t="s">
        <v>72</v>
      </c>
      <c r="C24" s="13" t="s">
        <v>124</v>
      </c>
      <c r="D24" s="14">
        <v>20</v>
      </c>
      <c r="E24" s="14" t="s">
        <v>146</v>
      </c>
      <c r="F24" s="17">
        <v>3.95</v>
      </c>
      <c r="G24" s="17">
        <f t="shared" si="0"/>
        <v>79</v>
      </c>
      <c r="H24" s="17">
        <f t="shared" si="1"/>
        <v>948</v>
      </c>
    </row>
    <row r="25" spans="1:8" x14ac:dyDescent="0.35">
      <c r="A25" s="14">
        <v>22</v>
      </c>
      <c r="B25" s="13" t="s">
        <v>77</v>
      </c>
      <c r="C25" s="13" t="s">
        <v>127</v>
      </c>
      <c r="D25" s="14">
        <v>2360.6999999999998</v>
      </c>
      <c r="E25" s="14" t="s">
        <v>143</v>
      </c>
      <c r="F25" s="17">
        <v>3.95</v>
      </c>
      <c r="G25" s="17">
        <f t="shared" si="0"/>
        <v>9324.7649999999994</v>
      </c>
      <c r="H25" s="17">
        <f t="shared" si="1"/>
        <v>111897.18</v>
      </c>
    </row>
    <row r="26" spans="1:8" ht="26" x14ac:dyDescent="0.35">
      <c r="A26" s="14">
        <v>23</v>
      </c>
      <c r="B26" s="13" t="s">
        <v>78</v>
      </c>
      <c r="C26" s="13" t="s">
        <v>128</v>
      </c>
      <c r="D26" s="14">
        <v>1293.9000000000001</v>
      </c>
      <c r="E26" s="14" t="s">
        <v>143</v>
      </c>
      <c r="F26" s="17">
        <v>3.95</v>
      </c>
      <c r="G26" s="17">
        <f t="shared" si="0"/>
        <v>5110.9050000000007</v>
      </c>
      <c r="H26" s="17">
        <f t="shared" si="1"/>
        <v>61330.860000000008</v>
      </c>
    </row>
    <row r="27" spans="1:8" ht="26" x14ac:dyDescent="0.35">
      <c r="A27" s="14">
        <v>24</v>
      </c>
      <c r="B27" s="13" t="s">
        <v>71</v>
      </c>
      <c r="C27" s="13" t="s">
        <v>123</v>
      </c>
      <c r="D27" s="14">
        <v>290</v>
      </c>
      <c r="E27" s="14" t="s">
        <v>144</v>
      </c>
      <c r="F27" s="17">
        <v>3.95</v>
      </c>
      <c r="G27" s="17">
        <f t="shared" si="0"/>
        <v>1145.5</v>
      </c>
      <c r="H27" s="17">
        <f t="shared" si="1"/>
        <v>13746</v>
      </c>
    </row>
    <row r="28" spans="1:8" x14ac:dyDescent="0.35">
      <c r="A28" s="14">
        <v>25</v>
      </c>
      <c r="B28" s="13" t="s">
        <v>14</v>
      </c>
      <c r="C28" s="13" t="s">
        <v>30</v>
      </c>
      <c r="D28" s="14">
        <v>13573</v>
      </c>
      <c r="E28" s="14" t="s">
        <v>143</v>
      </c>
      <c r="F28" s="17">
        <v>3.95</v>
      </c>
      <c r="G28" s="17">
        <f t="shared" si="0"/>
        <v>53613.350000000006</v>
      </c>
      <c r="H28" s="17">
        <f t="shared" si="1"/>
        <v>643360.20000000007</v>
      </c>
    </row>
    <row r="29" spans="1:8" x14ac:dyDescent="0.35">
      <c r="A29" s="14">
        <v>26</v>
      </c>
      <c r="B29" s="13" t="s">
        <v>79</v>
      </c>
      <c r="C29" s="13" t="s">
        <v>129</v>
      </c>
      <c r="D29" s="14">
        <v>972</v>
      </c>
      <c r="E29" s="14" t="s">
        <v>143</v>
      </c>
      <c r="F29" s="17">
        <v>3.95</v>
      </c>
      <c r="G29" s="17">
        <f t="shared" si="0"/>
        <v>3839.4</v>
      </c>
      <c r="H29" s="17">
        <f t="shared" si="1"/>
        <v>46072.800000000003</v>
      </c>
    </row>
    <row r="30" spans="1:8" ht="26" x14ac:dyDescent="0.35">
      <c r="A30" s="14">
        <v>27</v>
      </c>
      <c r="B30" s="13" t="s">
        <v>68</v>
      </c>
      <c r="C30" s="13" t="s">
        <v>69</v>
      </c>
      <c r="D30" s="14">
        <v>200</v>
      </c>
      <c r="E30" s="14" t="s">
        <v>144</v>
      </c>
      <c r="F30" s="17">
        <v>3.95</v>
      </c>
      <c r="G30" s="17">
        <f t="shared" si="0"/>
        <v>790</v>
      </c>
      <c r="H30" s="17">
        <f t="shared" si="1"/>
        <v>9480</v>
      </c>
    </row>
    <row r="31" spans="1:8" x14ac:dyDescent="0.35">
      <c r="A31" s="14">
        <v>28</v>
      </c>
      <c r="B31" s="13" t="s">
        <v>31</v>
      </c>
      <c r="C31" s="13" t="s">
        <v>32</v>
      </c>
      <c r="D31" s="14">
        <v>50</v>
      </c>
      <c r="E31" s="14" t="s">
        <v>146</v>
      </c>
      <c r="F31" s="17">
        <v>3.95</v>
      </c>
      <c r="G31" s="17">
        <f t="shared" si="0"/>
        <v>197.5</v>
      </c>
      <c r="H31" s="17">
        <f t="shared" si="1"/>
        <v>2370</v>
      </c>
    </row>
    <row r="32" spans="1:8" ht="26" x14ac:dyDescent="0.35">
      <c r="A32" s="14">
        <v>29</v>
      </c>
      <c r="B32" s="13" t="s">
        <v>34</v>
      </c>
      <c r="C32" s="13" t="s">
        <v>102</v>
      </c>
      <c r="D32" s="14">
        <v>1207</v>
      </c>
      <c r="E32" s="14" t="s">
        <v>143</v>
      </c>
      <c r="F32" s="17">
        <v>3.95</v>
      </c>
      <c r="G32" s="17">
        <f t="shared" si="0"/>
        <v>4767.6500000000005</v>
      </c>
      <c r="H32" s="17">
        <f t="shared" si="1"/>
        <v>57211.8</v>
      </c>
    </row>
    <row r="33" spans="1:8" x14ac:dyDescent="0.35">
      <c r="A33" s="14">
        <v>30</v>
      </c>
      <c r="B33" s="13" t="s">
        <v>73</v>
      </c>
      <c r="C33" s="13" t="s">
        <v>87</v>
      </c>
      <c r="D33" s="14">
        <v>1800</v>
      </c>
      <c r="E33" s="14" t="s">
        <v>143</v>
      </c>
      <c r="F33" s="17">
        <v>3.95</v>
      </c>
      <c r="G33" s="17">
        <f t="shared" si="0"/>
        <v>7110</v>
      </c>
      <c r="H33" s="17">
        <f t="shared" si="1"/>
        <v>85320</v>
      </c>
    </row>
    <row r="34" spans="1:8" x14ac:dyDescent="0.35">
      <c r="A34" s="14">
        <v>31</v>
      </c>
      <c r="B34" s="13" t="s">
        <v>70</v>
      </c>
      <c r="C34" s="13" t="s">
        <v>122</v>
      </c>
      <c r="D34" s="14">
        <v>250</v>
      </c>
      <c r="E34" s="14" t="s">
        <v>144</v>
      </c>
      <c r="F34" s="17">
        <v>3.95</v>
      </c>
      <c r="G34" s="17">
        <f t="shared" si="0"/>
        <v>987.5</v>
      </c>
      <c r="H34" s="17">
        <f t="shared" si="1"/>
        <v>11850</v>
      </c>
    </row>
    <row r="35" spans="1:8" ht="26" x14ac:dyDescent="0.35">
      <c r="A35" s="14">
        <v>32</v>
      </c>
      <c r="B35" s="13" t="s">
        <v>35</v>
      </c>
      <c r="C35" s="13" t="s">
        <v>121</v>
      </c>
      <c r="D35" s="14">
        <v>100</v>
      </c>
      <c r="E35" s="14" t="s">
        <v>144</v>
      </c>
      <c r="F35" s="17">
        <v>3.95</v>
      </c>
      <c r="G35" s="17">
        <f t="shared" si="0"/>
        <v>395</v>
      </c>
      <c r="H35" s="17">
        <f t="shared" si="1"/>
        <v>4740</v>
      </c>
    </row>
    <row r="36" spans="1:8" x14ac:dyDescent="0.35">
      <c r="A36" s="14">
        <v>33</v>
      </c>
      <c r="B36" s="13" t="s">
        <v>80</v>
      </c>
      <c r="C36" s="13" t="s">
        <v>130</v>
      </c>
      <c r="D36" s="14">
        <v>6026.3</v>
      </c>
      <c r="E36" s="14" t="s">
        <v>143</v>
      </c>
      <c r="F36" s="17">
        <v>3.95</v>
      </c>
      <c r="G36" s="17">
        <f t="shared" si="0"/>
        <v>23803.885000000002</v>
      </c>
      <c r="H36" s="17">
        <f t="shared" si="1"/>
        <v>285646.62</v>
      </c>
    </row>
    <row r="37" spans="1:8" ht="26" x14ac:dyDescent="0.35">
      <c r="A37" s="14">
        <v>34</v>
      </c>
      <c r="B37" s="13" t="s">
        <v>51</v>
      </c>
      <c r="C37" s="13" t="s">
        <v>52</v>
      </c>
      <c r="D37" s="14">
        <v>13640</v>
      </c>
      <c r="E37" s="14" t="s">
        <v>143</v>
      </c>
      <c r="F37" s="17">
        <v>3.95</v>
      </c>
      <c r="G37" s="17">
        <f t="shared" si="0"/>
        <v>53878</v>
      </c>
      <c r="H37" s="17">
        <f t="shared" si="1"/>
        <v>646536</v>
      </c>
    </row>
    <row r="38" spans="1:8" ht="26" x14ac:dyDescent="0.35">
      <c r="A38" s="14">
        <v>35</v>
      </c>
      <c r="B38" s="13" t="s">
        <v>46</v>
      </c>
      <c r="C38" s="13" t="s">
        <v>134</v>
      </c>
      <c r="D38" s="14">
        <v>700</v>
      </c>
      <c r="E38" s="14" t="s">
        <v>143</v>
      </c>
      <c r="F38" s="17">
        <v>3.95</v>
      </c>
      <c r="G38" s="17">
        <f t="shared" si="0"/>
        <v>2765</v>
      </c>
      <c r="H38" s="17">
        <f t="shared" si="1"/>
        <v>33180</v>
      </c>
    </row>
    <row r="39" spans="1:8" ht="26" x14ac:dyDescent="0.35">
      <c r="A39" s="14">
        <v>36</v>
      </c>
      <c r="B39" s="13" t="s">
        <v>46</v>
      </c>
      <c r="C39" s="13" t="s">
        <v>132</v>
      </c>
      <c r="D39" s="14">
        <v>170</v>
      </c>
      <c r="E39" s="14" t="s">
        <v>144</v>
      </c>
      <c r="F39" s="17">
        <v>3.95</v>
      </c>
      <c r="G39" s="17">
        <f t="shared" si="0"/>
        <v>671.5</v>
      </c>
      <c r="H39" s="17">
        <f t="shared" si="1"/>
        <v>8058</v>
      </c>
    </row>
    <row r="40" spans="1:8" ht="26" x14ac:dyDescent="0.35">
      <c r="A40" s="14">
        <v>37</v>
      </c>
      <c r="B40" s="13" t="s">
        <v>46</v>
      </c>
      <c r="C40" s="13" t="s">
        <v>131</v>
      </c>
      <c r="D40" s="14">
        <v>5829</v>
      </c>
      <c r="E40" s="14" t="s">
        <v>143</v>
      </c>
      <c r="F40" s="17">
        <v>3.95</v>
      </c>
      <c r="G40" s="17">
        <f t="shared" si="0"/>
        <v>23024.55</v>
      </c>
      <c r="H40" s="17">
        <f t="shared" si="1"/>
        <v>276294.59999999998</v>
      </c>
    </row>
    <row r="41" spans="1:8" ht="26" x14ac:dyDescent="0.35">
      <c r="A41" s="14">
        <v>38</v>
      </c>
      <c r="B41" s="13" t="s">
        <v>75</v>
      </c>
      <c r="C41" s="13" t="s">
        <v>126</v>
      </c>
      <c r="D41" s="14">
        <v>6100</v>
      </c>
      <c r="E41" s="14" t="s">
        <v>143</v>
      </c>
      <c r="F41" s="17">
        <v>3.95</v>
      </c>
      <c r="G41" s="17">
        <f t="shared" si="0"/>
        <v>24095</v>
      </c>
      <c r="H41" s="17">
        <f t="shared" si="1"/>
        <v>289140</v>
      </c>
    </row>
    <row r="42" spans="1:8" ht="26" x14ac:dyDescent="0.35">
      <c r="A42" s="14">
        <v>39</v>
      </c>
      <c r="B42" s="13" t="s">
        <v>81</v>
      </c>
      <c r="C42" s="14" t="s">
        <v>82</v>
      </c>
      <c r="D42" s="14">
        <v>6300</v>
      </c>
      <c r="E42" s="14" t="s">
        <v>143</v>
      </c>
      <c r="F42" s="17">
        <v>3.95</v>
      </c>
      <c r="G42" s="17">
        <f t="shared" si="0"/>
        <v>24885</v>
      </c>
      <c r="H42" s="17">
        <f t="shared" si="1"/>
        <v>298620</v>
      </c>
    </row>
    <row r="43" spans="1:8" x14ac:dyDescent="0.35">
      <c r="A43" s="14">
        <v>40</v>
      </c>
      <c r="B43" s="13" t="s">
        <v>14</v>
      </c>
      <c r="C43" s="14" t="s">
        <v>100</v>
      </c>
      <c r="D43" s="14">
        <v>497.98</v>
      </c>
      <c r="E43" s="14" t="s">
        <v>145</v>
      </c>
      <c r="F43" s="17">
        <v>3.95</v>
      </c>
      <c r="G43" s="17">
        <f t="shared" si="0"/>
        <v>1967.0210000000002</v>
      </c>
      <c r="H43" s="17">
        <f t="shared" si="1"/>
        <v>23604.252</v>
      </c>
    </row>
    <row r="44" spans="1:8" x14ac:dyDescent="0.35">
      <c r="A44" s="14">
        <v>41</v>
      </c>
      <c r="B44" s="13" t="s">
        <v>65</v>
      </c>
      <c r="C44" s="14" t="s">
        <v>111</v>
      </c>
      <c r="D44" s="14">
        <v>4611</v>
      </c>
      <c r="E44" s="14" t="s">
        <v>143</v>
      </c>
      <c r="F44" s="17">
        <v>3.95</v>
      </c>
      <c r="G44" s="17">
        <f t="shared" si="0"/>
        <v>18213.45</v>
      </c>
      <c r="H44" s="17">
        <f t="shared" si="1"/>
        <v>218561.40000000002</v>
      </c>
    </row>
    <row r="45" spans="1:8" x14ac:dyDescent="0.35">
      <c r="A45" s="14">
        <v>42</v>
      </c>
      <c r="B45" s="13" t="s">
        <v>29</v>
      </c>
      <c r="C45" s="13" t="s">
        <v>99</v>
      </c>
      <c r="D45" s="14">
        <v>3448</v>
      </c>
      <c r="E45" s="14" t="s">
        <v>143</v>
      </c>
      <c r="F45" s="17">
        <v>3.95</v>
      </c>
      <c r="G45" s="17">
        <f t="shared" si="0"/>
        <v>13619.6</v>
      </c>
      <c r="H45" s="17">
        <f t="shared" si="1"/>
        <v>163435.20000000001</v>
      </c>
    </row>
    <row r="46" spans="1:8" ht="73.5" customHeight="1" x14ac:dyDescent="0.35">
      <c r="A46" s="14">
        <v>43</v>
      </c>
      <c r="B46" s="13" t="s">
        <v>67</v>
      </c>
      <c r="C46" s="13" t="s">
        <v>120</v>
      </c>
      <c r="D46" s="14">
        <v>443.5</v>
      </c>
      <c r="E46" s="14" t="s">
        <v>145</v>
      </c>
      <c r="F46" s="17">
        <v>3.95</v>
      </c>
      <c r="G46" s="17">
        <f t="shared" si="0"/>
        <v>1751.825</v>
      </c>
      <c r="H46" s="17">
        <f t="shared" si="1"/>
        <v>21021.9</v>
      </c>
    </row>
    <row r="47" spans="1:8" ht="26" x14ac:dyDescent="0.35">
      <c r="A47" s="14">
        <v>44</v>
      </c>
      <c r="B47" s="13" t="s">
        <v>83</v>
      </c>
      <c r="C47" s="14" t="s">
        <v>137</v>
      </c>
      <c r="D47" s="14">
        <v>5249</v>
      </c>
      <c r="E47" s="14" t="s">
        <v>143</v>
      </c>
      <c r="F47" s="17">
        <v>3.95</v>
      </c>
      <c r="G47" s="17">
        <f t="shared" si="0"/>
        <v>20733.55</v>
      </c>
      <c r="H47" s="17">
        <f t="shared" si="1"/>
        <v>248802.59999999998</v>
      </c>
    </row>
    <row r="48" spans="1:8" ht="26" x14ac:dyDescent="0.35">
      <c r="A48" s="14">
        <v>45</v>
      </c>
      <c r="B48" s="13" t="s">
        <v>53</v>
      </c>
      <c r="C48" s="14" t="s">
        <v>108</v>
      </c>
      <c r="D48" s="14">
        <v>1570</v>
      </c>
      <c r="E48" s="14" t="s">
        <v>143</v>
      </c>
      <c r="F48" s="17">
        <v>3.95</v>
      </c>
      <c r="G48" s="17">
        <f t="shared" si="0"/>
        <v>6201.5</v>
      </c>
      <c r="H48" s="17">
        <f t="shared" si="1"/>
        <v>74418</v>
      </c>
    </row>
    <row r="49" spans="1:8" x14ac:dyDescent="0.35">
      <c r="A49" s="14">
        <v>46</v>
      </c>
      <c r="B49" s="13" t="s">
        <v>16</v>
      </c>
      <c r="C49" s="13" t="s">
        <v>17</v>
      </c>
      <c r="D49" s="14">
        <v>635</v>
      </c>
      <c r="E49" s="14" t="s">
        <v>143</v>
      </c>
      <c r="F49" s="17">
        <v>3.95</v>
      </c>
      <c r="G49" s="17">
        <f t="shared" si="0"/>
        <v>2508.25</v>
      </c>
      <c r="H49" s="17">
        <f t="shared" si="1"/>
        <v>30099</v>
      </c>
    </row>
    <row r="50" spans="1:8" ht="27" customHeight="1" x14ac:dyDescent="0.35">
      <c r="A50" s="14">
        <v>47</v>
      </c>
      <c r="B50" s="13" t="s">
        <v>18</v>
      </c>
      <c r="C50" s="13" t="s">
        <v>17</v>
      </c>
      <c r="D50" s="14">
        <v>2686</v>
      </c>
      <c r="E50" s="14" t="s">
        <v>143</v>
      </c>
      <c r="F50" s="17">
        <v>3.95</v>
      </c>
      <c r="G50" s="17">
        <f t="shared" si="0"/>
        <v>10609.7</v>
      </c>
      <c r="H50" s="17">
        <f t="shared" si="1"/>
        <v>127316.40000000001</v>
      </c>
    </row>
    <row r="51" spans="1:8" ht="26" x14ac:dyDescent="0.35">
      <c r="A51" s="14">
        <v>48</v>
      </c>
      <c r="B51" s="13" t="s">
        <v>58</v>
      </c>
      <c r="C51" s="13" t="s">
        <v>114</v>
      </c>
      <c r="D51" s="14">
        <v>1960</v>
      </c>
      <c r="E51" s="14" t="s">
        <v>143</v>
      </c>
      <c r="F51" s="17">
        <v>3.95</v>
      </c>
      <c r="G51" s="17">
        <f t="shared" si="0"/>
        <v>7742</v>
      </c>
      <c r="H51" s="17">
        <f t="shared" si="1"/>
        <v>92904</v>
      </c>
    </row>
    <row r="52" spans="1:8" x14ac:dyDescent="0.35">
      <c r="A52" s="14">
        <v>49</v>
      </c>
      <c r="B52" s="13" t="s">
        <v>57</v>
      </c>
      <c r="C52" s="13" t="s">
        <v>113</v>
      </c>
      <c r="D52" s="14">
        <v>5100</v>
      </c>
      <c r="E52" s="14" t="s">
        <v>143</v>
      </c>
      <c r="F52" s="17">
        <v>3.95</v>
      </c>
      <c r="G52" s="17">
        <f t="shared" si="0"/>
        <v>20145</v>
      </c>
      <c r="H52" s="17">
        <f t="shared" si="1"/>
        <v>241740</v>
      </c>
    </row>
    <row r="53" spans="1:8" x14ac:dyDescent="0.35">
      <c r="A53" s="14">
        <v>50</v>
      </c>
      <c r="B53" s="13" t="s">
        <v>37</v>
      </c>
      <c r="C53" s="13" t="s">
        <v>38</v>
      </c>
      <c r="D53" s="14">
        <v>950</v>
      </c>
      <c r="E53" s="14" t="s">
        <v>143</v>
      </c>
      <c r="F53" s="17">
        <v>3.95</v>
      </c>
      <c r="G53" s="17">
        <f t="shared" si="0"/>
        <v>3752.5</v>
      </c>
      <c r="H53" s="17">
        <f t="shared" si="1"/>
        <v>45030</v>
      </c>
    </row>
    <row r="54" spans="1:8" x14ac:dyDescent="0.35">
      <c r="A54" s="14">
        <v>51</v>
      </c>
      <c r="B54" s="13" t="s">
        <v>39</v>
      </c>
      <c r="C54" s="13" t="s">
        <v>40</v>
      </c>
      <c r="D54" s="14">
        <v>2100</v>
      </c>
      <c r="E54" s="14" t="s">
        <v>143</v>
      </c>
      <c r="F54" s="17">
        <v>3.95</v>
      </c>
      <c r="G54" s="17">
        <f t="shared" si="0"/>
        <v>8295</v>
      </c>
      <c r="H54" s="17">
        <f t="shared" si="1"/>
        <v>99540</v>
      </c>
    </row>
    <row r="55" spans="1:8" ht="26" x14ac:dyDescent="0.35">
      <c r="A55" s="14">
        <v>52</v>
      </c>
      <c r="B55" s="13" t="s">
        <v>59</v>
      </c>
      <c r="C55" s="14" t="s">
        <v>115</v>
      </c>
      <c r="D55" s="14">
        <v>3982</v>
      </c>
      <c r="E55" s="14" t="s">
        <v>143</v>
      </c>
      <c r="F55" s="17">
        <v>3.95</v>
      </c>
      <c r="G55" s="17">
        <f t="shared" si="0"/>
        <v>15728.900000000001</v>
      </c>
      <c r="H55" s="17">
        <f t="shared" si="1"/>
        <v>188746.80000000002</v>
      </c>
    </row>
    <row r="56" spans="1:8" x14ac:dyDescent="0.35">
      <c r="A56" s="14">
        <v>53</v>
      </c>
      <c r="B56" s="13" t="s">
        <v>64</v>
      </c>
      <c r="C56" s="13" t="s">
        <v>86</v>
      </c>
      <c r="D56" s="14">
        <v>10460</v>
      </c>
      <c r="E56" s="14" t="s">
        <v>143</v>
      </c>
      <c r="F56" s="17">
        <v>3.95</v>
      </c>
      <c r="G56" s="17">
        <f t="shared" si="0"/>
        <v>41317</v>
      </c>
      <c r="H56" s="17">
        <f t="shared" si="1"/>
        <v>495804</v>
      </c>
    </row>
    <row r="57" spans="1:8" ht="26" x14ac:dyDescent="0.35">
      <c r="A57" s="14"/>
      <c r="B57" s="13" t="s">
        <v>142</v>
      </c>
      <c r="C57" s="13" t="s">
        <v>138</v>
      </c>
      <c r="D57" s="14">
        <v>23520</v>
      </c>
      <c r="E57" s="14" t="s">
        <v>143</v>
      </c>
      <c r="F57" s="17">
        <v>3.95</v>
      </c>
      <c r="G57" s="17">
        <f t="shared" si="0"/>
        <v>92904</v>
      </c>
      <c r="H57" s="17">
        <f t="shared" si="1"/>
        <v>1114848</v>
      </c>
    </row>
    <row r="58" spans="1:8" x14ac:dyDescent="0.35">
      <c r="A58" s="14">
        <v>54</v>
      </c>
      <c r="B58" s="13" t="s">
        <v>14</v>
      </c>
      <c r="C58" s="13" t="s">
        <v>118</v>
      </c>
      <c r="D58" s="14">
        <v>7220</v>
      </c>
      <c r="E58" s="14" t="s">
        <v>143</v>
      </c>
      <c r="F58" s="17">
        <v>3.95</v>
      </c>
      <c r="G58" s="17">
        <f t="shared" si="0"/>
        <v>28519</v>
      </c>
      <c r="H58" s="17">
        <f t="shared" si="1"/>
        <v>342228</v>
      </c>
    </row>
    <row r="59" spans="1:8" ht="26" x14ac:dyDescent="0.35">
      <c r="A59" s="14">
        <v>55</v>
      </c>
      <c r="B59" s="13" t="s">
        <v>46</v>
      </c>
      <c r="C59" s="13" t="s">
        <v>133</v>
      </c>
      <c r="D59" s="14">
        <v>3707.4</v>
      </c>
      <c r="E59" s="14" t="s">
        <v>143</v>
      </c>
      <c r="F59" s="17">
        <v>3.95</v>
      </c>
      <c r="G59" s="17">
        <f t="shared" si="0"/>
        <v>14644.230000000001</v>
      </c>
      <c r="H59" s="17">
        <f t="shared" si="1"/>
        <v>175730.76</v>
      </c>
    </row>
    <row r="60" spans="1:8" ht="24.75" customHeight="1" x14ac:dyDescent="0.35">
      <c r="A60" s="14">
        <v>56</v>
      </c>
      <c r="B60" s="13" t="s">
        <v>46</v>
      </c>
      <c r="C60" s="13" t="s">
        <v>136</v>
      </c>
      <c r="D60" s="14">
        <v>1500</v>
      </c>
      <c r="E60" s="14" t="s">
        <v>143</v>
      </c>
      <c r="F60" s="17">
        <v>3.95</v>
      </c>
      <c r="G60" s="17">
        <f t="shared" si="0"/>
        <v>5925</v>
      </c>
      <c r="H60" s="17">
        <f t="shared" si="1"/>
        <v>71100</v>
      </c>
    </row>
    <row r="61" spans="1:8" ht="27" customHeight="1" x14ac:dyDescent="0.35">
      <c r="A61" s="14">
        <v>57</v>
      </c>
      <c r="B61" s="13" t="s">
        <v>74</v>
      </c>
      <c r="C61" s="14" t="s">
        <v>125</v>
      </c>
      <c r="D61" s="14">
        <v>500</v>
      </c>
      <c r="E61" s="14" t="s">
        <v>145</v>
      </c>
      <c r="F61" s="17">
        <v>3.95</v>
      </c>
      <c r="G61" s="17">
        <f t="shared" si="0"/>
        <v>1975</v>
      </c>
      <c r="H61" s="17">
        <f t="shared" si="1"/>
        <v>23700</v>
      </c>
    </row>
    <row r="62" spans="1:8" ht="26" x14ac:dyDescent="0.35">
      <c r="A62" s="14">
        <v>58</v>
      </c>
      <c r="B62" s="13" t="s">
        <v>27</v>
      </c>
      <c r="C62" s="14" t="s">
        <v>97</v>
      </c>
      <c r="D62" s="14">
        <v>2439.7800000000002</v>
      </c>
      <c r="E62" s="14" t="s">
        <v>143</v>
      </c>
      <c r="F62" s="17">
        <v>3.95</v>
      </c>
      <c r="G62" s="17">
        <f t="shared" si="0"/>
        <v>9637.1310000000012</v>
      </c>
      <c r="H62" s="17">
        <f t="shared" si="1"/>
        <v>115645.57200000001</v>
      </c>
    </row>
    <row r="63" spans="1:8" x14ac:dyDescent="0.35">
      <c r="A63" s="14">
        <v>59</v>
      </c>
      <c r="B63" s="13" t="s">
        <v>62</v>
      </c>
      <c r="C63" s="14" t="s">
        <v>89</v>
      </c>
      <c r="D63" s="14">
        <v>4398</v>
      </c>
      <c r="E63" s="14" t="s">
        <v>143</v>
      </c>
      <c r="F63" s="17">
        <v>3.95</v>
      </c>
      <c r="G63" s="17">
        <f t="shared" si="0"/>
        <v>17372.100000000002</v>
      </c>
      <c r="H63" s="17">
        <f t="shared" si="1"/>
        <v>208465.2</v>
      </c>
    </row>
    <row r="64" spans="1:8" x14ac:dyDescent="0.35">
      <c r="A64" s="14">
        <v>60</v>
      </c>
      <c r="B64" s="13" t="s">
        <v>36</v>
      </c>
      <c r="C64" s="14" t="s">
        <v>103</v>
      </c>
      <c r="D64" s="14">
        <v>300</v>
      </c>
      <c r="E64" s="14" t="s">
        <v>144</v>
      </c>
      <c r="F64" s="17">
        <v>3.95</v>
      </c>
      <c r="G64" s="17">
        <f t="shared" si="0"/>
        <v>1185</v>
      </c>
      <c r="H64" s="17">
        <f t="shared" si="1"/>
        <v>14220</v>
      </c>
    </row>
    <row r="65" spans="1:9" x14ac:dyDescent="0.35">
      <c r="A65" s="14">
        <v>61</v>
      </c>
      <c r="B65" s="13" t="s">
        <v>55</v>
      </c>
      <c r="C65" s="14" t="s">
        <v>56</v>
      </c>
      <c r="D65" s="14">
        <v>13022.1</v>
      </c>
      <c r="E65" s="14" t="s">
        <v>143</v>
      </c>
      <c r="F65" s="17">
        <v>3.95</v>
      </c>
      <c r="G65" s="17">
        <f t="shared" si="0"/>
        <v>51437.295000000006</v>
      </c>
      <c r="H65" s="17">
        <f t="shared" si="1"/>
        <v>617247.54</v>
      </c>
    </row>
    <row r="66" spans="1:9" ht="26" x14ac:dyDescent="0.35">
      <c r="A66" s="14">
        <v>62</v>
      </c>
      <c r="B66" s="13" t="s">
        <v>46</v>
      </c>
      <c r="C66" s="14" t="s">
        <v>135</v>
      </c>
      <c r="D66" s="14">
        <v>1200</v>
      </c>
      <c r="E66" s="14" t="s">
        <v>143</v>
      </c>
      <c r="F66" s="17">
        <v>3.95</v>
      </c>
      <c r="G66" s="17">
        <f t="shared" si="0"/>
        <v>4740</v>
      </c>
      <c r="H66" s="17">
        <f t="shared" si="1"/>
        <v>56880</v>
      </c>
    </row>
    <row r="67" spans="1:9" x14ac:dyDescent="0.35">
      <c r="A67" s="14">
        <v>63</v>
      </c>
      <c r="B67" s="13" t="s">
        <v>47</v>
      </c>
      <c r="C67" s="14" t="s">
        <v>48</v>
      </c>
      <c r="D67" s="14">
        <v>4048</v>
      </c>
      <c r="E67" s="14" t="s">
        <v>143</v>
      </c>
      <c r="F67" s="17">
        <v>3.95</v>
      </c>
      <c r="G67" s="17">
        <f t="shared" si="0"/>
        <v>15989.6</v>
      </c>
      <c r="H67" s="17">
        <f t="shared" si="1"/>
        <v>191875.20000000001</v>
      </c>
    </row>
    <row r="68" spans="1:9" ht="26" x14ac:dyDescent="0.35">
      <c r="A68" s="14">
        <v>64</v>
      </c>
      <c r="B68" s="13" t="s">
        <v>65</v>
      </c>
      <c r="C68" s="14" t="s">
        <v>112</v>
      </c>
      <c r="D68" s="14">
        <v>4611</v>
      </c>
      <c r="E68" s="14" t="s">
        <v>143</v>
      </c>
      <c r="F68" s="17">
        <v>3.95</v>
      </c>
      <c r="G68" s="17">
        <f t="shared" si="0"/>
        <v>18213.45</v>
      </c>
      <c r="H68" s="17">
        <f t="shared" si="1"/>
        <v>218561.40000000002</v>
      </c>
    </row>
    <row r="69" spans="1:9" x14ac:dyDescent="0.35">
      <c r="A69" s="14">
        <v>65</v>
      </c>
      <c r="B69" s="13" t="s">
        <v>60</v>
      </c>
      <c r="C69" s="14" t="s">
        <v>116</v>
      </c>
      <c r="D69" s="14">
        <v>1330</v>
      </c>
      <c r="E69" s="14" t="s">
        <v>143</v>
      </c>
      <c r="F69" s="17">
        <v>3.95</v>
      </c>
      <c r="G69" s="17">
        <f t="shared" ref="G69:G74" si="2">D69*F69</f>
        <v>5253.5</v>
      </c>
      <c r="H69" s="17">
        <f t="shared" ref="H69:H74" si="3">G69*12</f>
        <v>63042</v>
      </c>
    </row>
    <row r="70" spans="1:9" x14ac:dyDescent="0.35">
      <c r="A70" s="14">
        <v>66</v>
      </c>
      <c r="B70" s="13" t="s">
        <v>54</v>
      </c>
      <c r="C70" s="14" t="s">
        <v>109</v>
      </c>
      <c r="D70" s="14">
        <v>3700</v>
      </c>
      <c r="E70" s="14" t="s">
        <v>143</v>
      </c>
      <c r="F70" s="17">
        <v>3.95</v>
      </c>
      <c r="G70" s="17">
        <f t="shared" si="2"/>
        <v>14615</v>
      </c>
      <c r="H70" s="17">
        <f t="shared" si="3"/>
        <v>175380</v>
      </c>
    </row>
    <row r="71" spans="1:9" x14ac:dyDescent="0.35">
      <c r="A71" s="14">
        <v>67</v>
      </c>
      <c r="B71" s="13" t="s">
        <v>14</v>
      </c>
      <c r="C71" s="14" t="s">
        <v>88</v>
      </c>
      <c r="D71" s="14">
        <v>13744.5</v>
      </c>
      <c r="E71" s="14" t="s">
        <v>143</v>
      </c>
      <c r="F71" s="17">
        <v>3.95</v>
      </c>
      <c r="G71" s="17">
        <f t="shared" si="2"/>
        <v>54290.775000000001</v>
      </c>
      <c r="H71" s="17">
        <f t="shared" si="3"/>
        <v>651489.30000000005</v>
      </c>
    </row>
    <row r="72" spans="1:9" x14ac:dyDescent="0.35">
      <c r="A72" s="14">
        <v>68</v>
      </c>
      <c r="B72" s="13" t="s">
        <v>14</v>
      </c>
      <c r="C72" s="14" t="s">
        <v>110</v>
      </c>
      <c r="D72" s="14">
        <v>16600</v>
      </c>
      <c r="E72" s="14" t="s">
        <v>143</v>
      </c>
      <c r="F72" s="17">
        <v>3.95</v>
      </c>
      <c r="G72" s="17">
        <f t="shared" si="2"/>
        <v>65570</v>
      </c>
      <c r="H72" s="17">
        <f t="shared" si="3"/>
        <v>786840</v>
      </c>
    </row>
    <row r="73" spans="1:9" x14ac:dyDescent="0.35">
      <c r="A73" s="14">
        <v>69</v>
      </c>
      <c r="B73" s="13" t="s">
        <v>49</v>
      </c>
      <c r="C73" s="14" t="s">
        <v>50</v>
      </c>
      <c r="D73" s="14">
        <v>6854</v>
      </c>
      <c r="E73" s="14" t="s">
        <v>143</v>
      </c>
      <c r="F73" s="17">
        <v>3.95</v>
      </c>
      <c r="G73" s="17">
        <f t="shared" si="2"/>
        <v>27073.300000000003</v>
      </c>
      <c r="H73" s="17">
        <f t="shared" si="3"/>
        <v>324879.60000000003</v>
      </c>
    </row>
    <row r="74" spans="1:9" x14ac:dyDescent="0.35">
      <c r="A74" s="14">
        <v>70</v>
      </c>
      <c r="B74" s="13" t="s">
        <v>66</v>
      </c>
      <c r="C74" s="14" t="s">
        <v>119</v>
      </c>
      <c r="D74" s="14">
        <v>6362.26</v>
      </c>
      <c r="E74" s="14" t="s">
        <v>143</v>
      </c>
      <c r="F74" s="17">
        <v>3.95</v>
      </c>
      <c r="G74" s="17">
        <f t="shared" si="2"/>
        <v>25130.927000000003</v>
      </c>
      <c r="H74" s="17">
        <f t="shared" si="3"/>
        <v>301571.12400000007</v>
      </c>
    </row>
    <row r="75" spans="1:9" x14ac:dyDescent="0.35">
      <c r="A75" s="14">
        <v>71</v>
      </c>
      <c r="B75" s="13"/>
      <c r="C75" s="14"/>
      <c r="D75" s="14"/>
      <c r="E75" s="13"/>
      <c r="F75" s="13"/>
      <c r="G75" s="13"/>
      <c r="H75" s="13"/>
    </row>
    <row r="76" spans="1:9" x14ac:dyDescent="0.35">
      <c r="A76" s="1"/>
      <c r="B76" s="1"/>
      <c r="C76" s="2" t="s">
        <v>10</v>
      </c>
      <c r="D76" s="15">
        <f>SUM(D4:D75)</f>
        <v>284051</v>
      </c>
      <c r="E76" s="1"/>
      <c r="F76" s="1"/>
      <c r="G76" s="1"/>
      <c r="H76" s="1"/>
    </row>
    <row r="77" spans="1:9" x14ac:dyDescent="0.35">
      <c r="C77" s="4" t="s">
        <v>5</v>
      </c>
      <c r="D77" s="6"/>
      <c r="E77" s="6"/>
      <c r="F77" s="6"/>
      <c r="G77" s="2" t="s">
        <v>11</v>
      </c>
      <c r="H77" s="18">
        <f>SUM(H4:H76)</f>
        <v>13464017.4</v>
      </c>
      <c r="I77" s="9"/>
    </row>
    <row r="78" spans="1:9" x14ac:dyDescent="0.35">
      <c r="C78" s="5"/>
      <c r="G78" s="2" t="s">
        <v>6</v>
      </c>
      <c r="H78" s="18">
        <f>H77*20%</f>
        <v>2692803.4800000004</v>
      </c>
      <c r="I78" s="10"/>
    </row>
    <row r="79" spans="1:9" x14ac:dyDescent="0.35">
      <c r="C79" s="3"/>
      <c r="G79" s="2" t="s">
        <v>12</v>
      </c>
      <c r="H79" s="18">
        <f>H77+H78</f>
        <v>16156820.880000001</v>
      </c>
      <c r="I79" s="10"/>
    </row>
  </sheetData>
  <autoFilter ref="A3:E79"/>
  <mergeCells count="1">
    <mergeCell ref="A2:E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Територія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Dmytro Chornyi</dc:creator>
  <cp:lastModifiedBy>user</cp:lastModifiedBy>
  <dcterms:created xsi:type="dcterms:W3CDTF">2024-01-18T13:23:06Z</dcterms:created>
  <dcterms:modified xsi:type="dcterms:W3CDTF">2024-09-12T10:57:39Z</dcterms:modified>
</cp:coreProperties>
</file>